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1"/>
  </bookViews>
  <sheets>
    <sheet name="Soupis položek+" sheetId="1" state="visible" r:id="rId2"/>
    <sheet name="Rekapitulace+" sheetId="2" state="visible" r:id="rId3"/>
  </sheets>
  <definedNames>
    <definedName function="false" hidden="false" localSheetId="0" name="_xlnm.Print_Titles" vbProcedure="false">'Soupis položek+'!$5:$5</definedName>
    <definedName function="false" hidden="false" localSheetId="0" name="Excel_BuiltIn_Print_Titles" vbProcedure="false">'Soupis položek+'!$5:$5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<sst xmlns="http://schemas.openxmlformats.org/spreadsheetml/2006/main" count="179" uniqueCount="80">
  <si>
    <t xml:space="preserve">název akce: VO Msgre.B.Staška - úsek K2</t>
  </si>
  <si>
    <t xml:space="preserve">popis:</t>
  </si>
  <si>
    <t xml:space="preserve">Soupis položek</t>
  </si>
  <si>
    <t xml:space="preserve">p.č.</t>
  </si>
  <si>
    <t xml:space="preserve">č.položky</t>
  </si>
  <si>
    <t xml:space="preserve">popis položky</t>
  </si>
  <si>
    <t xml:space="preserve">mj.</t>
  </si>
  <si>
    <t xml:space="preserve">množství</t>
  </si>
  <si>
    <t xml:space="preserve">cena/mj.     </t>
  </si>
  <si>
    <t xml:space="preserve">cena celkem</t>
  </si>
  <si>
    <t xml:space="preserve">DPH</t>
  </si>
  <si>
    <t xml:space="preserve">VKP</t>
  </si>
  <si>
    <t xml:space="preserve">TC</t>
  </si>
  <si>
    <t xml:space="preserve">kap.</t>
  </si>
  <si>
    <t xml:space="preserve">Materiál elektromontážní</t>
  </si>
  <si>
    <t xml:space="preserve">kabel CYKY 3x1,5</t>
  </si>
  <si>
    <t xml:space="preserve">m</t>
  </si>
  <si>
    <t xml:space="preserve">S</t>
  </si>
  <si>
    <t xml:space="preserve">*</t>
  </si>
  <si>
    <t xml:space="preserve">ME</t>
  </si>
  <si>
    <t xml:space="preserve">kabel CYKY 4x6</t>
  </si>
  <si>
    <t xml:space="preserve">roura korugovaná KOPOFLEX KF09040 pr.40/32mm</t>
  </si>
  <si>
    <t xml:space="preserve">vodič CYA 10  /H07V-K/</t>
  </si>
  <si>
    <t xml:space="preserve">vedení FeZn pr.10mm(0,63kg/m)</t>
  </si>
  <si>
    <t xml:space="preserve">svorka spojovací SS FeZn</t>
  </si>
  <si>
    <t xml:space="preserve">ks</t>
  </si>
  <si>
    <t xml:space="preserve">kabelová spojka</t>
  </si>
  <si>
    <t xml:space="preserve">koule ø 400 mm, PC polykarbonát nebo PMMA akrylát, vysokotlaká výbojka 70 W SHC, jednoramenný stožár a výložníku, typ pro Domažlice, patka , kotvení svorkovnice</t>
  </si>
  <si>
    <t xml:space="preserve">součet</t>
  </si>
  <si>
    <t xml:space="preserve">Materiál zemní</t>
  </si>
  <si>
    <t xml:space="preserve">písek kopaný 0-2mm</t>
  </si>
  <si>
    <t xml:space="preserve">m3</t>
  </si>
  <si>
    <t xml:space="preserve">MZ</t>
  </si>
  <si>
    <t xml:space="preserve">výstražná fólie šířka 0,34m</t>
  </si>
  <si>
    <t xml:space="preserve">beton B13,5</t>
  </si>
  <si>
    <t xml:space="preserve">stožárové pouzdro plast SP250/1000</t>
  </si>
  <si>
    <t xml:space="preserve">Elektromontáže</t>
  </si>
  <si>
    <t xml:space="preserve">kabel(-CYKY) pevně uložený do 3x6/4x4/7x2,5</t>
  </si>
  <si>
    <t xml:space="preserve">CE</t>
  </si>
  <si>
    <t xml:space="preserve">kabel(-CYKY) pevně ulož.do 5x10/12x4/19x2,5/24x1,5</t>
  </si>
  <si>
    <t xml:space="preserve">trubka plast volně uložená do pr.50mm</t>
  </si>
  <si>
    <t xml:space="preserve">vodič Cu(-CY,CYA) volně uložený do 1x35</t>
  </si>
  <si>
    <t xml:space="preserve">uzemňov.vedení v zemi úplná mtž FeZn pr.8-10mm</t>
  </si>
  <si>
    <t xml:space="preserve">svorka hromosvodová do 2 šroubů</t>
  </si>
  <si>
    <t xml:space="preserve">svítidlo výbojkové venkovní na výložník, zdroj, sloup a výložník</t>
  </si>
  <si>
    <t xml:space="preserve">Zemní práce</t>
  </si>
  <si>
    <t xml:space="preserve">výkop kabel.rýhy šířka 35/hloubka 80cm tz.3/ko1.2</t>
  </si>
  <si>
    <t xml:space="preserve">CZ</t>
  </si>
  <si>
    <t xml:space="preserve">kabelové lože 2x10cm kopaný písek šířka do 35cm</t>
  </si>
  <si>
    <t xml:space="preserve">výstražná fólie šířka nad 20cm</t>
  </si>
  <si>
    <t xml:space="preserve">zához kabelové rýhy šířka 35/hloubka 80cm tz.3</t>
  </si>
  <si>
    <t xml:space="preserve">odvoz zeminy do 10km vč.poplatku za skládku</t>
  </si>
  <si>
    <t xml:space="preserve">provizorní úprava terénu třída zeminy 3</t>
  </si>
  <si>
    <t xml:space="preserve">m2</t>
  </si>
  <si>
    <t xml:space="preserve">pouzdrový základ VO mimo trasu kabelu pr.0,25/1,5m</t>
  </si>
  <si>
    <t xml:space="preserve">výkop jámy do 2m3 pro stožár VO ruční tz.3/ko1.0</t>
  </si>
  <si>
    <t xml:space="preserve">Ostatní náklady</t>
  </si>
  <si>
    <t xml:space="preserve">poplatek za recyklaci svítidla</t>
  </si>
  <si>
    <t xml:space="preserve">Z</t>
  </si>
  <si>
    <t xml:space="preserve">ON</t>
  </si>
  <si>
    <t xml:space="preserve">poplatek za recyklaci světelného zdroje</t>
  </si>
  <si>
    <t xml:space="preserve">Datum: 7.4.2018</t>
  </si>
  <si>
    <t xml:space="preserve">Vypracoval:</t>
  </si>
  <si>
    <t xml:space="preserve">Rekapitulace ceny</t>
  </si>
  <si>
    <t xml:space="preserve">%</t>
  </si>
  <si>
    <t xml:space="preserve">základ</t>
  </si>
  <si>
    <t xml:space="preserve">cena /Kč/</t>
  </si>
  <si>
    <t xml:space="preserve">materiál elektromontážní</t>
  </si>
  <si>
    <t xml:space="preserve">prořez</t>
  </si>
  <si>
    <t xml:space="preserve">materiál podružný</t>
  </si>
  <si>
    <t xml:space="preserve">materiál zemní</t>
  </si>
  <si>
    <t xml:space="preserve">elektromontáže</t>
  </si>
  <si>
    <t xml:space="preserve">zemní práce</t>
  </si>
  <si>
    <t xml:space="preserve">materiál+výkony celkem</t>
  </si>
  <si>
    <t xml:space="preserve">ostatní náklady</t>
  </si>
  <si>
    <t xml:space="preserve">demontáž svítidla</t>
  </si>
  <si>
    <t xml:space="preserve">revize</t>
  </si>
  <si>
    <t xml:space="preserve">komplexní zkoušky</t>
  </si>
  <si>
    <t xml:space="preserve">mechanizace</t>
  </si>
  <si>
    <t xml:space="preserve">CENA bez DPH (Kč)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</si>
</sst>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00000000"/>
    <numFmt numFmtId="166" formatCode="0.00"/>
    <numFmt numFmtId="167" formatCode="#\ ###\ ###"/>
    <numFmt numFmtId="168" formatCode="@"/>
    <numFmt numFmtId="169" formatCode="0.00;0.00"/>
    <numFmt numFmtId="170" formatCode="#\ ###\ ##0;#\ ###\ ##0"/>
    <numFmt numFmtId="171" formatCode="##\ ###\ ##0;##\ ###\ ##0"/>
  </numFmts>
  <fonts count="2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FFFF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800080"/>
      <name val="Calibri"/>
      <family val="2"/>
      <charset val="238"/>
    </font>
    <font>
      <b val="true"/>
      <sz val="11"/>
      <color rgb="FFFFFFFF"/>
      <name val="Calibri"/>
      <family val="2"/>
      <charset val="238"/>
    </font>
    <font>
      <b val="true"/>
      <sz val="15"/>
      <color rgb="FF003366"/>
      <name val="Calibri"/>
      <family val="2"/>
      <charset val="238"/>
    </font>
    <font>
      <b val="true"/>
      <sz val="13"/>
      <color rgb="FF003366"/>
      <name val="Calibri"/>
      <family val="2"/>
      <charset val="238"/>
    </font>
    <font>
      <b val="true"/>
      <sz val="11"/>
      <color rgb="FF003366"/>
      <name val="Calibri"/>
      <family val="2"/>
      <charset val="238"/>
    </font>
    <font>
      <sz val="11"/>
      <color rgb="FF993300"/>
      <name val="Calibri"/>
      <family val="2"/>
      <charset val="238"/>
    </font>
    <font>
      <b val="true"/>
      <sz val="18"/>
      <color rgb="FF003366"/>
      <name val="Cambria"/>
      <family val="2"/>
      <charset val="238"/>
    </font>
    <font>
      <sz val="11"/>
      <color rgb="FFFF99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i val="true"/>
      <sz val="11"/>
      <color rgb="FF808080"/>
      <name val="Calibri"/>
      <family val="2"/>
      <charset val="238"/>
    </font>
    <font>
      <b val="true"/>
      <sz val="11"/>
      <color rgb="FFFF9900"/>
      <name val="Calibri"/>
      <family val="2"/>
      <charset val="238"/>
    </font>
    <font>
      <b val="true"/>
      <sz val="11"/>
      <color rgb="FF333333"/>
      <name val="Calibri"/>
      <family val="2"/>
      <charset val="238"/>
    </font>
    <font>
      <sz val="11"/>
      <color rgb="FF000000"/>
      <name val="Times New Roman CE"/>
      <family val="1"/>
      <charset val="238"/>
    </font>
    <font>
      <b val="true"/>
      <sz val="10"/>
      <color rgb="FF000000"/>
      <name val="Times New Roman CE"/>
      <family val="1"/>
      <charset val="238"/>
    </font>
    <font>
      <b val="true"/>
      <sz val="16"/>
      <color rgb="FF000000"/>
      <name val="Times New Roman CE"/>
      <family val="1"/>
      <charset val="238"/>
    </font>
    <font>
      <b val="true"/>
      <sz val="12"/>
      <color rgb="FF000000"/>
      <name val="Times New Roman CE"/>
      <family val="1"/>
      <charset val="238"/>
    </font>
    <font>
      <b val="true"/>
      <sz val="11"/>
      <color rgb="FF000000"/>
      <name val="Times New Roman CE"/>
      <family val="1"/>
      <charset val="238"/>
    </font>
    <font>
      <sz val="10"/>
      <color rgb="FF000000"/>
      <name val="Times New Roman CE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FF00"/>
        <bgColor rgb="FFFFFF00"/>
      </patternFill>
    </fill>
  </fills>
  <borders count="40">
    <border diagonalUp="false" diagonalDown="false">
      <left/>
      <right/>
      <top/>
      <bottom/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 style="medium"/>
      <right style="hair"/>
      <top style="medium"/>
      <bottom style="medium"/>
      <diagonal/>
    </border>
    <border diagonalUp="false" diagonalDown="false">
      <left style="hair"/>
      <right style="hair"/>
      <top style="medium"/>
      <bottom style="medium"/>
      <diagonal/>
    </border>
    <border diagonalUp="false" diagonalDown="false">
      <left style="hair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hair"/>
      <right style="hair"/>
      <top style="hair"/>
      <bottom style="medium"/>
      <diagonal/>
    </border>
    <border diagonalUp="false" diagonalDown="false">
      <left style="medium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medium"/>
      <top/>
      <bottom style="hair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medium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medium"/>
      <right style="hair"/>
      <top style="medium"/>
      <bottom style="hair"/>
      <diagonal/>
    </border>
    <border diagonalUp="false" diagonalDown="false">
      <left/>
      <right/>
      <top style="medium"/>
      <bottom style="hair"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ck"/>
      <right style="medium"/>
      <top style="thick"/>
      <bottom style="medium"/>
      <diagonal/>
    </border>
  </borders>
  <cellStyleXfs count="6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false" applyProtection="false"/>
    <xf numFmtId="164" fontId="0" fillId="3" borderId="0" applyFont="true" applyBorder="false" applyAlignment="false" applyProtection="false"/>
    <xf numFmtId="164" fontId="0" fillId="4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6" borderId="0" applyFont="true" applyBorder="false" applyAlignment="false" applyProtection="false"/>
    <xf numFmtId="164" fontId="0" fillId="7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9" borderId="0" applyFont="true" applyBorder="false" applyAlignment="false" applyProtection="false"/>
    <xf numFmtId="164" fontId="0" fillId="10" borderId="0" applyFont="true" applyBorder="false" applyAlignment="false" applyProtection="false"/>
    <xf numFmtId="164" fontId="0" fillId="5" borderId="0" applyFont="true" applyBorder="false" applyAlignment="false" applyProtection="false"/>
    <xf numFmtId="164" fontId="0" fillId="8" borderId="0" applyFont="true" applyBorder="false" applyAlignment="false" applyProtection="false"/>
    <xf numFmtId="164" fontId="0" fillId="11" borderId="0" applyFont="true" applyBorder="false" applyAlignment="false" applyProtection="false"/>
    <xf numFmtId="164" fontId="4" fillId="12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10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15" borderId="0" applyFont="true" applyBorder="false" applyAlignment="false" applyProtection="false"/>
    <xf numFmtId="164" fontId="5" fillId="0" borderId="1" applyFont="true" applyBorder="true" applyAlignment="false" applyProtection="false"/>
    <xf numFmtId="164" fontId="6" fillId="3" borderId="0" applyFont="true" applyBorder="false" applyAlignment="false" applyProtection="false"/>
    <xf numFmtId="164" fontId="7" fillId="16" borderId="2" applyFont="true" applyBorder="true" applyAlignment="false" applyProtection="false"/>
    <xf numFmtId="164" fontId="8" fillId="0" borderId="3" applyFont="true" applyBorder="true" applyAlignment="false" applyProtection="false"/>
    <xf numFmtId="164" fontId="9" fillId="0" borderId="4" applyFont="true" applyBorder="true" applyAlignment="false" applyProtection="false"/>
    <xf numFmtId="164" fontId="10" fillId="0" borderId="5" applyFont="true" applyBorder="true" applyAlignment="false" applyProtection="false"/>
    <xf numFmtId="164" fontId="10" fillId="0" borderId="0" applyFont="true" applyBorder="false" applyAlignment="false" applyProtection="false"/>
    <xf numFmtId="164" fontId="11" fillId="17" borderId="0" applyFont="true" applyBorder="false" applyAlignment="false" applyProtection="false"/>
    <xf numFmtId="164" fontId="12" fillId="0" borderId="0" applyFont="true" applyBorder="false" applyAlignment="false" applyProtection="false"/>
    <xf numFmtId="164" fontId="0" fillId="18" borderId="6" applyFont="true" applyBorder="true" applyAlignment="false" applyProtection="false"/>
    <xf numFmtId="164" fontId="13" fillId="0" borderId="7" applyFont="true" applyBorder="true" applyAlignment="false" applyProtection="false"/>
    <xf numFmtId="164" fontId="14" fillId="4" borderId="0" applyFont="true" applyBorder="false" applyAlignment="false" applyProtection="false"/>
    <xf numFmtId="164" fontId="15" fillId="0" borderId="0" applyFont="true" applyBorder="false" applyAlignment="false" applyProtection="false"/>
    <xf numFmtId="164" fontId="16" fillId="7" borderId="8" applyFont="true" applyBorder="true" applyAlignment="false" applyProtection="false"/>
    <xf numFmtId="164" fontId="17" fillId="0" borderId="0" applyFont="true" applyBorder="false" applyAlignment="false" applyProtection="false"/>
    <xf numFmtId="164" fontId="18" fillId="19" borderId="8" applyFont="true" applyBorder="true" applyAlignment="false" applyProtection="false"/>
    <xf numFmtId="164" fontId="19" fillId="19" borderId="9" applyFont="true" applyBorder="true" applyAlignment="false" applyProtection="false"/>
    <xf numFmtId="164" fontId="4" fillId="20" borderId="0" applyFont="true" applyBorder="false" applyAlignment="false" applyProtection="false"/>
    <xf numFmtId="164" fontId="4" fillId="21" borderId="0" applyFont="true" applyBorder="false" applyAlignment="false" applyProtection="false"/>
    <xf numFmtId="164" fontId="4" fillId="22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14" borderId="0" applyFont="true" applyBorder="false" applyAlignment="false" applyProtection="false"/>
    <xf numFmtId="164" fontId="4" fillId="23" borderId="0" applyFont="true" applyBorder="false" applyAlignment="false" applyProtection="false"/>
  </cellStyleXfs>
  <cellXfs count="9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2" fillId="19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1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24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24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24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19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4" fillId="19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4" fillId="19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19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4" fillId="19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4" fillId="1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3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3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4" fillId="19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4" fillId="19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19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19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4" fillId="19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1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19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19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2" fillId="19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2" fillId="19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2" fillId="19" borderId="3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25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25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5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5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5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5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5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1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1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4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20 % – Zvýraznění1" xfId="20" builtinId="53" customBuiltin="true"/>
    <cellStyle name="20 % – Zvýraznění2" xfId="21" builtinId="53" customBuiltin="true"/>
    <cellStyle name="20 % – Zvýraznění3" xfId="22" builtinId="53" customBuiltin="true"/>
    <cellStyle name="20 % – Zvýraznění4" xfId="23" builtinId="53" customBuiltin="true"/>
    <cellStyle name="20 % – Zvýraznění5" xfId="24" builtinId="53" customBuiltin="true"/>
    <cellStyle name="20 % – Zvýraznění6" xfId="25" builtinId="53" customBuiltin="true"/>
    <cellStyle name="40 % – Zvýraznění1" xfId="26" builtinId="53" customBuiltin="true"/>
    <cellStyle name="40 % – Zvýraznění2" xfId="27" builtinId="53" customBuiltin="true"/>
    <cellStyle name="40 % – Zvýraznění3" xfId="28" builtinId="53" customBuiltin="true"/>
    <cellStyle name="40 % – Zvýraznění4" xfId="29" builtinId="53" customBuiltin="true"/>
    <cellStyle name="40 % – Zvýraznění5" xfId="30" builtinId="53" customBuiltin="true"/>
    <cellStyle name="40 % – Zvýraznění6" xfId="31" builtinId="53" customBuiltin="true"/>
    <cellStyle name="60 % – Zvýraznění1" xfId="32" builtinId="53" customBuiltin="true"/>
    <cellStyle name="60 % – Zvýraznění2" xfId="33" builtinId="53" customBuiltin="true"/>
    <cellStyle name="60 % – Zvýraznění3" xfId="34" builtinId="53" customBuiltin="true"/>
    <cellStyle name="60 % – Zvýraznění4" xfId="35" builtinId="53" customBuiltin="true"/>
    <cellStyle name="60 % – Zvýraznění5" xfId="36" builtinId="53" customBuiltin="true"/>
    <cellStyle name="60 % – Zvýraznění6" xfId="37" builtinId="53" customBuiltin="true"/>
    <cellStyle name="Celkem" xfId="38" builtinId="53" customBuiltin="true"/>
    <cellStyle name="Chybně" xfId="39" builtinId="53" customBuiltin="true"/>
    <cellStyle name="Kontrolní buňka" xfId="40" builtinId="53" customBuiltin="true"/>
    <cellStyle name="Nadpis 1" xfId="41" builtinId="53" customBuiltin="true"/>
    <cellStyle name="Nadpis 2" xfId="42" builtinId="53" customBuiltin="true"/>
    <cellStyle name="Nadpis 3" xfId="43" builtinId="53" customBuiltin="true"/>
    <cellStyle name="Nadpis 4" xfId="44" builtinId="53" customBuiltin="true"/>
    <cellStyle name="Neutrální" xfId="45" builtinId="53" customBuiltin="true"/>
    <cellStyle name="Název" xfId="46" builtinId="53" customBuiltin="true"/>
    <cellStyle name="Poznámka" xfId="47" builtinId="53" customBuiltin="true"/>
    <cellStyle name="Propojená buňka" xfId="48" builtinId="53" customBuiltin="true"/>
    <cellStyle name="Správně" xfId="49" builtinId="53" customBuiltin="true"/>
    <cellStyle name="Text upozornění" xfId="50" builtinId="53" customBuiltin="true"/>
    <cellStyle name="Vstup" xfId="51" builtinId="53" customBuiltin="true"/>
    <cellStyle name="Vysvětlující text" xfId="52" builtinId="53" customBuiltin="true"/>
    <cellStyle name="Výpočet" xfId="53" builtinId="53" customBuiltin="true"/>
    <cellStyle name="Výstup" xfId="54" builtinId="53" customBuiltin="true"/>
    <cellStyle name="Zvýraznění 1" xfId="55" builtinId="53" customBuiltin="true"/>
    <cellStyle name="Zvýraznění 2" xfId="56" builtinId="53" customBuiltin="true"/>
    <cellStyle name="Zvýraznění 3" xfId="57" builtinId="53" customBuiltin="true"/>
    <cellStyle name="Zvýraznění 4" xfId="58" builtinId="53" customBuiltin="true"/>
    <cellStyle name="Zvýraznění 5" xfId="59" builtinId="53" customBuiltin="true"/>
    <cellStyle name="Zvýraznění 6" xfId="6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5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20" activeCellId="0" sqref="Q20"/>
    </sheetView>
  </sheetViews>
  <sheetFormatPr defaultRowHeight="15"/>
  <cols>
    <col collapsed="false" hidden="false" max="1" min="1" style="1" width="4.13775510204082"/>
    <col collapsed="false" hidden="false" max="2" min="2" style="1" width="9.98979591836735"/>
    <col collapsed="false" hidden="false" max="3" min="3" style="1" width="49.234693877551"/>
    <col collapsed="false" hidden="false" max="4" min="4" style="1" width="3.56632653061224"/>
    <col collapsed="false" hidden="false" max="5" min="5" style="1" width="8.28061224489796"/>
    <col collapsed="false" hidden="false" max="6" min="6" style="1" width="10.9897959183673"/>
    <col collapsed="false" hidden="false" max="7" min="7" style="1" width="11.5561224489796"/>
    <col collapsed="false" hidden="false" max="8" min="8" style="1" width="9.13265306122449"/>
    <col collapsed="false" hidden="true" max="9" min="9" style="2" width="0"/>
    <col collapsed="false" hidden="true" max="12" min="10" style="1" width="0"/>
    <col collapsed="false" hidden="false" max="257" min="13" style="1" width="9.13265306122449"/>
    <col collapsed="false" hidden="false" max="1025" min="258" style="0" width="9.13265306122449"/>
  </cols>
  <sheetData>
    <row r="1" customFormat="false" ht="15" hidden="false" customHeight="false" outlineLevel="0" collapsed="false">
      <c r="A1" s="3"/>
      <c r="B1" s="3"/>
      <c r="C1" s="3"/>
      <c r="D1" s="3"/>
      <c r="E1" s="3"/>
      <c r="F1" s="3"/>
      <c r="G1" s="3"/>
      <c r="I1" s="4"/>
    </row>
    <row r="2" customFormat="false" ht="15" hidden="false" customHeight="false" outlineLevel="0" collapsed="false">
      <c r="A2" s="3"/>
      <c r="B2" s="3" t="s">
        <v>0</v>
      </c>
      <c r="C2" s="3"/>
      <c r="D2" s="3"/>
      <c r="E2" s="3"/>
      <c r="F2" s="3"/>
      <c r="G2" s="3"/>
      <c r="I2" s="4"/>
    </row>
    <row r="3" customFormat="false" ht="15" hidden="false" customHeight="false" outlineLevel="0" collapsed="false">
      <c r="A3" s="3"/>
      <c r="B3" s="3" t="s">
        <v>1</v>
      </c>
      <c r="C3" s="3"/>
      <c r="D3" s="3"/>
      <c r="E3" s="3"/>
      <c r="F3" s="3"/>
      <c r="G3" s="3"/>
      <c r="I3" s="4"/>
    </row>
    <row r="4" customFormat="false" ht="15" hidden="false" customHeight="false" outlineLevel="0" collapsed="false">
      <c r="A4" s="3"/>
      <c r="B4" s="3"/>
      <c r="C4" s="3"/>
      <c r="D4" s="3"/>
      <c r="E4" s="3"/>
      <c r="F4" s="3"/>
      <c r="G4" s="3"/>
      <c r="I4" s="4"/>
    </row>
    <row r="5" s="6" customFormat="true" ht="33.95" hidden="false" customHeight="true" outlineLevel="0" collapsed="false">
      <c r="A5" s="5" t="s">
        <v>2</v>
      </c>
      <c r="B5" s="5"/>
      <c r="C5" s="5"/>
      <c r="D5" s="5"/>
      <c r="E5" s="5"/>
      <c r="F5" s="5"/>
      <c r="G5" s="5"/>
      <c r="I5" s="7"/>
    </row>
    <row r="6" customFormat="false" ht="15.75" hidden="false" customHeight="false" outlineLevel="0" collapsed="false">
      <c r="A6" s="8" t="s">
        <v>3</v>
      </c>
      <c r="B6" s="9" t="s">
        <v>4</v>
      </c>
      <c r="C6" s="10" t="s">
        <v>5</v>
      </c>
      <c r="D6" s="10" t="s">
        <v>6</v>
      </c>
      <c r="E6" s="11" t="s">
        <v>7</v>
      </c>
      <c r="F6" s="11" t="s">
        <v>8</v>
      </c>
      <c r="G6" s="12" t="s">
        <v>9</v>
      </c>
      <c r="I6" s="13" t="s">
        <v>10</v>
      </c>
      <c r="J6" s="1" t="s">
        <v>11</v>
      </c>
      <c r="K6" s="1" t="s">
        <v>12</v>
      </c>
      <c r="L6" s="1" t="s">
        <v>13</v>
      </c>
    </row>
    <row r="7" s="19" customFormat="true" ht="20.1" hidden="false" customHeight="true" outlineLevel="0" collapsed="false">
      <c r="A7" s="14" t="s">
        <v>14</v>
      </c>
      <c r="B7" s="15"/>
      <c r="C7" s="16"/>
      <c r="D7" s="16"/>
      <c r="E7" s="17"/>
      <c r="F7" s="17"/>
      <c r="G7" s="18"/>
      <c r="I7" s="20"/>
    </row>
    <row r="8" customFormat="false" ht="15" hidden="false" customHeight="false" outlineLevel="0" collapsed="false">
      <c r="A8" s="21" t="n">
        <v>1</v>
      </c>
      <c r="B8" s="22" t="n">
        <v>101105</v>
      </c>
      <c r="C8" s="23" t="s">
        <v>15</v>
      </c>
      <c r="D8" s="23" t="s">
        <v>16</v>
      </c>
      <c r="E8" s="24" t="n">
        <v>30</v>
      </c>
      <c r="F8" s="25"/>
      <c r="G8" s="26" t="n">
        <f aca="false">E8*F8</f>
        <v>0</v>
      </c>
      <c r="I8" s="27" t="s">
        <v>17</v>
      </c>
      <c r="J8" s="1" t="s">
        <v>18</v>
      </c>
      <c r="L8" s="28" t="s">
        <v>19</v>
      </c>
    </row>
    <row r="9" customFormat="false" ht="15.75" hidden="false" customHeight="false" outlineLevel="0" collapsed="false">
      <c r="A9" s="21" t="n">
        <v>2</v>
      </c>
      <c r="B9" s="22" t="n">
        <v>101209</v>
      </c>
      <c r="C9" s="23" t="s">
        <v>20</v>
      </c>
      <c r="D9" s="23" t="s">
        <v>16</v>
      </c>
      <c r="E9" s="24" t="n">
        <v>45</v>
      </c>
      <c r="F9" s="25"/>
      <c r="G9" s="26" t="n">
        <f aca="false">E9*F9</f>
        <v>0</v>
      </c>
      <c r="I9" s="29" t="s">
        <v>17</v>
      </c>
      <c r="J9" s="1" t="s">
        <v>18</v>
      </c>
      <c r="L9" s="28" t="s">
        <v>19</v>
      </c>
    </row>
    <row r="10" customFormat="false" ht="15" hidden="false" customHeight="false" outlineLevel="0" collapsed="false">
      <c r="A10" s="30" t="n">
        <v>3</v>
      </c>
      <c r="B10" s="31" t="n">
        <v>321500</v>
      </c>
      <c r="C10" s="32" t="s">
        <v>21</v>
      </c>
      <c r="D10" s="32" t="s">
        <v>16</v>
      </c>
      <c r="E10" s="33" t="n">
        <v>45</v>
      </c>
      <c r="F10" s="34"/>
      <c r="G10" s="35" t="n">
        <f aca="false">E10*F10</f>
        <v>0</v>
      </c>
      <c r="I10" s="27" t="s">
        <v>17</v>
      </c>
      <c r="J10" s="1" t="s">
        <v>18</v>
      </c>
      <c r="L10" s="28" t="s">
        <v>19</v>
      </c>
      <c r="N10" s="36"/>
    </row>
    <row r="11" customFormat="false" ht="15" hidden="false" customHeight="false" outlineLevel="0" collapsed="false">
      <c r="A11" s="21" t="n">
        <v>4</v>
      </c>
      <c r="B11" s="22" t="n">
        <v>173109</v>
      </c>
      <c r="C11" s="23" t="s">
        <v>22</v>
      </c>
      <c r="D11" s="23" t="s">
        <v>16</v>
      </c>
      <c r="E11" s="24" t="n">
        <v>4</v>
      </c>
      <c r="F11" s="25"/>
      <c r="G11" s="26" t="n">
        <f aca="false">E11*F11</f>
        <v>0</v>
      </c>
      <c r="I11" s="37" t="n">
        <f aca="false">E11*H11</f>
        <v>0</v>
      </c>
      <c r="J11" s="27" t="s">
        <v>17</v>
      </c>
      <c r="K11" s="1" t="s">
        <v>18</v>
      </c>
      <c r="M11" s="28"/>
    </row>
    <row r="12" customFormat="false" ht="15" hidden="false" customHeight="false" outlineLevel="0" collapsed="false">
      <c r="A12" s="21" t="n">
        <v>5</v>
      </c>
      <c r="B12" s="22" t="n">
        <v>295011</v>
      </c>
      <c r="C12" s="23" t="s">
        <v>23</v>
      </c>
      <c r="D12" s="23" t="s">
        <v>16</v>
      </c>
      <c r="E12" s="24" t="n">
        <v>45</v>
      </c>
      <c r="F12" s="25"/>
      <c r="G12" s="26" t="n">
        <f aca="false">E12*F12</f>
        <v>0</v>
      </c>
      <c r="I12" s="37" t="n">
        <f aca="false">E12*H12</f>
        <v>0</v>
      </c>
      <c r="J12" s="27" t="s">
        <v>17</v>
      </c>
      <c r="K12" s="1" t="s">
        <v>18</v>
      </c>
      <c r="M12" s="28"/>
    </row>
    <row r="13" customFormat="false" ht="15" hidden="false" customHeight="false" outlineLevel="0" collapsed="false">
      <c r="A13" s="21" t="n">
        <v>6</v>
      </c>
      <c r="B13" s="22" t="n">
        <v>295404</v>
      </c>
      <c r="C13" s="23" t="s">
        <v>24</v>
      </c>
      <c r="D13" s="23" t="s">
        <v>25</v>
      </c>
      <c r="E13" s="24" t="n">
        <v>45</v>
      </c>
      <c r="F13" s="25"/>
      <c r="G13" s="26" t="n">
        <f aca="false">E13*F13</f>
        <v>0</v>
      </c>
      <c r="I13" s="37" t="n">
        <f aca="false">E13*H13</f>
        <v>0</v>
      </c>
      <c r="J13" s="27" t="s">
        <v>17</v>
      </c>
      <c r="K13" s="1" t="s">
        <v>18</v>
      </c>
      <c r="M13" s="28"/>
    </row>
    <row r="14" customFormat="false" ht="15" hidden="false" customHeight="false" outlineLevel="0" collapsed="false">
      <c r="A14" s="21" t="n">
        <v>7</v>
      </c>
      <c r="B14" s="22" t="n">
        <v>45694</v>
      </c>
      <c r="C14" s="23" t="s">
        <v>26</v>
      </c>
      <c r="D14" s="23" t="s">
        <v>25</v>
      </c>
      <c r="E14" s="24" t="n">
        <v>1</v>
      </c>
      <c r="F14" s="25"/>
      <c r="G14" s="26" t="n">
        <f aca="false">E14*F14</f>
        <v>0</v>
      </c>
      <c r="I14" s="37" t="n">
        <f aca="false">E14*H14</f>
        <v>0</v>
      </c>
      <c r="J14" s="27" t="s">
        <v>17</v>
      </c>
      <c r="K14" s="1" t="s">
        <v>18</v>
      </c>
      <c r="M14" s="28"/>
    </row>
    <row r="15" customFormat="false" ht="45.75" hidden="false" customHeight="true" outlineLevel="0" collapsed="false">
      <c r="A15" s="38" t="n">
        <v>8</v>
      </c>
      <c r="B15" s="39" t="n">
        <v>531142</v>
      </c>
      <c r="C15" s="40" t="s">
        <v>27</v>
      </c>
      <c r="D15" s="41" t="s">
        <v>25</v>
      </c>
      <c r="E15" s="42" t="n">
        <v>2</v>
      </c>
      <c r="F15" s="43"/>
      <c r="G15" s="44" t="n">
        <f aca="false">E15*F15</f>
        <v>0</v>
      </c>
      <c r="I15" s="27" t="s">
        <v>17</v>
      </c>
      <c r="J15" s="1" t="s">
        <v>18</v>
      </c>
      <c r="L15" s="28" t="s">
        <v>19</v>
      </c>
    </row>
    <row r="16" s="50" customFormat="true" ht="14.25" hidden="false" customHeight="false" outlineLevel="0" collapsed="false">
      <c r="A16" s="45"/>
      <c r="B16" s="46"/>
      <c r="C16" s="47" t="s">
        <v>28</v>
      </c>
      <c r="D16" s="47"/>
      <c r="E16" s="48"/>
      <c r="F16" s="48"/>
      <c r="G16" s="49" t="n">
        <f aca="false">SUM(G8:G15)</f>
        <v>0</v>
      </c>
      <c r="I16" s="51"/>
      <c r="L16" s="52" t="s">
        <v>19</v>
      </c>
    </row>
    <row r="17" s="19" customFormat="true" ht="20.1" hidden="false" customHeight="true" outlineLevel="0" collapsed="false">
      <c r="A17" s="53" t="s">
        <v>29</v>
      </c>
      <c r="B17" s="54"/>
      <c r="C17" s="55"/>
      <c r="D17" s="55"/>
      <c r="E17" s="56"/>
      <c r="F17" s="56"/>
      <c r="G17" s="57"/>
      <c r="I17" s="58"/>
      <c r="L17" s="59"/>
    </row>
    <row r="18" customFormat="false" ht="15" hidden="false" customHeight="false" outlineLevel="0" collapsed="false">
      <c r="A18" s="21" t="n">
        <v>9</v>
      </c>
      <c r="B18" s="22" t="n">
        <v>46114</v>
      </c>
      <c r="C18" s="23" t="s">
        <v>30</v>
      </c>
      <c r="D18" s="23" t="s">
        <v>31</v>
      </c>
      <c r="E18" s="24" t="n">
        <v>3.1</v>
      </c>
      <c r="F18" s="25"/>
      <c r="G18" s="26" t="n">
        <f aca="false">E18*F18</f>
        <v>0</v>
      </c>
      <c r="I18" s="27" t="s">
        <v>17</v>
      </c>
      <c r="L18" s="28" t="s">
        <v>32</v>
      </c>
    </row>
    <row r="19" customFormat="false" ht="15" hidden="false" customHeight="false" outlineLevel="0" collapsed="false">
      <c r="A19" s="21" t="n">
        <v>10</v>
      </c>
      <c r="B19" s="22" t="n">
        <v>46383</v>
      </c>
      <c r="C19" s="23" t="s">
        <v>33</v>
      </c>
      <c r="D19" s="23" t="s">
        <v>16</v>
      </c>
      <c r="E19" s="24" t="n">
        <v>40</v>
      </c>
      <c r="F19" s="25"/>
      <c r="G19" s="26" t="n">
        <f aca="false">E19*F19</f>
        <v>0</v>
      </c>
      <c r="I19" s="27" t="s">
        <v>17</v>
      </c>
      <c r="L19" s="28" t="s">
        <v>32</v>
      </c>
    </row>
    <row r="20" customFormat="false" ht="15" hidden="false" customHeight="false" outlineLevel="0" collapsed="false">
      <c r="A20" s="21" t="n">
        <v>11</v>
      </c>
      <c r="B20" s="22" t="n">
        <v>46134</v>
      </c>
      <c r="C20" s="23" t="s">
        <v>34</v>
      </c>
      <c r="D20" s="23" t="s">
        <v>31</v>
      </c>
      <c r="E20" s="24" t="n">
        <v>1.2</v>
      </c>
      <c r="F20" s="25"/>
      <c r="G20" s="26" t="n">
        <f aca="false">E20*F20</f>
        <v>0</v>
      </c>
      <c r="I20" s="27" t="s">
        <v>17</v>
      </c>
      <c r="L20" s="28" t="s">
        <v>32</v>
      </c>
    </row>
    <row r="21" customFormat="false" ht="15.75" hidden="false" customHeight="false" outlineLevel="0" collapsed="false">
      <c r="A21" s="38" t="n">
        <v>12</v>
      </c>
      <c r="B21" s="39" t="n">
        <v>46452</v>
      </c>
      <c r="C21" s="41" t="s">
        <v>35</v>
      </c>
      <c r="D21" s="41" t="s">
        <v>25</v>
      </c>
      <c r="E21" s="42" t="n">
        <v>3</v>
      </c>
      <c r="F21" s="43"/>
      <c r="G21" s="44" t="n">
        <f aca="false">E21*F21</f>
        <v>0</v>
      </c>
      <c r="I21" s="29" t="s">
        <v>17</v>
      </c>
      <c r="L21" s="28" t="s">
        <v>32</v>
      </c>
    </row>
    <row r="22" s="50" customFormat="true" ht="14.25" hidden="false" customHeight="false" outlineLevel="0" collapsed="false">
      <c r="A22" s="45"/>
      <c r="B22" s="46"/>
      <c r="C22" s="47" t="s">
        <v>28</v>
      </c>
      <c r="D22" s="47"/>
      <c r="E22" s="48"/>
      <c r="F22" s="48"/>
      <c r="G22" s="49" t="n">
        <f aca="false">SUM(G18:G21)</f>
        <v>0</v>
      </c>
      <c r="I22" s="51"/>
      <c r="L22" s="52" t="s">
        <v>32</v>
      </c>
    </row>
    <row r="23" s="19" customFormat="true" ht="20.1" hidden="false" customHeight="true" outlineLevel="0" collapsed="false">
      <c r="A23" s="53" t="s">
        <v>36</v>
      </c>
      <c r="B23" s="54"/>
      <c r="C23" s="55"/>
      <c r="D23" s="55"/>
      <c r="E23" s="56"/>
      <c r="F23" s="56"/>
      <c r="G23" s="57"/>
      <c r="I23" s="58"/>
      <c r="L23" s="59"/>
    </row>
    <row r="24" customFormat="false" ht="15" hidden="false" customHeight="false" outlineLevel="0" collapsed="false">
      <c r="A24" s="21" t="n">
        <v>13</v>
      </c>
      <c r="B24" s="22" t="n">
        <v>210810048</v>
      </c>
      <c r="C24" s="23" t="s">
        <v>37</v>
      </c>
      <c r="D24" s="23" t="s">
        <v>16</v>
      </c>
      <c r="E24" s="24" t="n">
        <v>30</v>
      </c>
      <c r="F24" s="25"/>
      <c r="G24" s="26" t="n">
        <f aca="false">E24*F24</f>
        <v>0</v>
      </c>
      <c r="I24" s="27" t="s">
        <v>17</v>
      </c>
      <c r="L24" s="28" t="s">
        <v>38</v>
      </c>
    </row>
    <row r="25" customFormat="false" ht="15.75" hidden="false" customHeight="false" outlineLevel="0" collapsed="false">
      <c r="A25" s="21" t="n">
        <v>14</v>
      </c>
      <c r="B25" s="22" t="n">
        <v>210810053</v>
      </c>
      <c r="C25" s="23" t="s">
        <v>39</v>
      </c>
      <c r="D25" s="23" t="s">
        <v>16</v>
      </c>
      <c r="E25" s="24" t="n">
        <v>50</v>
      </c>
      <c r="F25" s="25"/>
      <c r="G25" s="26" t="n">
        <f aca="false">E25*F25</f>
        <v>0</v>
      </c>
      <c r="I25" s="29" t="s">
        <v>17</v>
      </c>
      <c r="L25" s="28" t="s">
        <v>38</v>
      </c>
    </row>
    <row r="26" customFormat="false" ht="15" hidden="false" customHeight="false" outlineLevel="0" collapsed="false">
      <c r="A26" s="30" t="n">
        <v>15</v>
      </c>
      <c r="B26" s="31" t="n">
        <v>210010123</v>
      </c>
      <c r="C26" s="32" t="s">
        <v>40</v>
      </c>
      <c r="D26" s="32" t="s">
        <v>16</v>
      </c>
      <c r="E26" s="33" t="n">
        <v>45</v>
      </c>
      <c r="F26" s="34"/>
      <c r="G26" s="35" t="n">
        <f aca="false">E26*F26</f>
        <v>0</v>
      </c>
      <c r="I26" s="27" t="s">
        <v>17</v>
      </c>
      <c r="L26" s="28" t="s">
        <v>38</v>
      </c>
    </row>
    <row r="27" customFormat="false" ht="15" hidden="false" customHeight="false" outlineLevel="0" collapsed="false">
      <c r="A27" s="21" t="n">
        <v>16</v>
      </c>
      <c r="B27" s="22" t="n">
        <v>210800831</v>
      </c>
      <c r="C27" s="23" t="s">
        <v>41</v>
      </c>
      <c r="D27" s="23" t="s">
        <v>16</v>
      </c>
      <c r="E27" s="24" t="n">
        <v>30</v>
      </c>
      <c r="F27" s="25"/>
      <c r="G27" s="26" t="n">
        <f aca="false">E27*F27</f>
        <v>0</v>
      </c>
      <c r="I27" s="37" t="n">
        <f aca="false">E27*H27</f>
        <v>0</v>
      </c>
      <c r="J27" s="27" t="s">
        <v>17</v>
      </c>
      <c r="M27" s="28"/>
    </row>
    <row r="28" customFormat="false" ht="15" hidden="false" customHeight="false" outlineLevel="0" collapsed="false">
      <c r="A28" s="21" t="n">
        <v>17</v>
      </c>
      <c r="B28" s="22" t="n">
        <v>210220022</v>
      </c>
      <c r="C28" s="23" t="s">
        <v>42</v>
      </c>
      <c r="D28" s="23" t="s">
        <v>16</v>
      </c>
      <c r="E28" s="24" t="n">
        <v>1100</v>
      </c>
      <c r="F28" s="25"/>
      <c r="G28" s="26" t="n">
        <f aca="false">E28*F28</f>
        <v>0</v>
      </c>
      <c r="I28" s="37" t="n">
        <f aca="false">E28*H28</f>
        <v>0</v>
      </c>
      <c r="J28" s="27" t="s">
        <v>17</v>
      </c>
      <c r="M28" s="28"/>
    </row>
    <row r="29" customFormat="false" ht="15" hidden="false" customHeight="false" outlineLevel="0" collapsed="false">
      <c r="A29" s="21" t="n">
        <v>18</v>
      </c>
      <c r="B29" s="22" t="n">
        <v>210220301</v>
      </c>
      <c r="C29" s="23" t="s">
        <v>43</v>
      </c>
      <c r="D29" s="23" t="s">
        <v>25</v>
      </c>
      <c r="E29" s="24" t="n">
        <v>60</v>
      </c>
      <c r="F29" s="25"/>
      <c r="G29" s="26" t="n">
        <f aca="false">E29*F29</f>
        <v>0</v>
      </c>
      <c r="I29" s="37" t="n">
        <f aca="false">E29*H29</f>
        <v>0</v>
      </c>
      <c r="J29" s="27" t="s">
        <v>17</v>
      </c>
      <c r="M29" s="28"/>
    </row>
    <row r="30" customFormat="false" ht="15" hidden="false" customHeight="false" outlineLevel="0" collapsed="false">
      <c r="A30" s="21" t="n">
        <v>19</v>
      </c>
      <c r="B30" s="22" t="n">
        <v>210220654</v>
      </c>
      <c r="C30" s="23" t="s">
        <v>26</v>
      </c>
      <c r="D30" s="23" t="s">
        <v>25</v>
      </c>
      <c r="E30" s="24" t="n">
        <v>1</v>
      </c>
      <c r="F30" s="25"/>
      <c r="G30" s="26" t="n">
        <f aca="false">E30*F30</f>
        <v>0</v>
      </c>
      <c r="I30" s="37" t="n">
        <f aca="false">E30*H30</f>
        <v>0</v>
      </c>
      <c r="J30" s="27" t="s">
        <v>17</v>
      </c>
      <c r="M30" s="28"/>
    </row>
    <row r="31" customFormat="false" ht="30.75" hidden="false" customHeight="true" outlineLevel="0" collapsed="false">
      <c r="A31" s="21" t="n">
        <v>20</v>
      </c>
      <c r="B31" s="22" t="n">
        <v>210202103</v>
      </c>
      <c r="C31" s="60" t="s">
        <v>44</v>
      </c>
      <c r="D31" s="23" t="s">
        <v>25</v>
      </c>
      <c r="E31" s="24" t="n">
        <v>1</v>
      </c>
      <c r="F31" s="25"/>
      <c r="G31" s="26" t="n">
        <f aca="false">E31*F31</f>
        <v>0</v>
      </c>
      <c r="I31" s="27" t="s">
        <v>17</v>
      </c>
      <c r="L31" s="28" t="s">
        <v>38</v>
      </c>
    </row>
    <row r="32" s="50" customFormat="true" ht="14.25" hidden="false" customHeight="false" outlineLevel="0" collapsed="false">
      <c r="A32" s="45"/>
      <c r="B32" s="46"/>
      <c r="C32" s="47" t="s">
        <v>28</v>
      </c>
      <c r="D32" s="47"/>
      <c r="E32" s="48"/>
      <c r="F32" s="48"/>
      <c r="G32" s="49" t="n">
        <f aca="false">SUM(G24:G31)</f>
        <v>0</v>
      </c>
      <c r="I32" s="51"/>
      <c r="L32" s="52" t="s">
        <v>38</v>
      </c>
    </row>
    <row r="33" s="19" customFormat="true" ht="20.1" hidden="false" customHeight="true" outlineLevel="0" collapsed="false">
      <c r="A33" s="53" t="s">
        <v>45</v>
      </c>
      <c r="B33" s="54"/>
      <c r="C33" s="55"/>
      <c r="D33" s="55"/>
      <c r="E33" s="56"/>
      <c r="F33" s="56"/>
      <c r="G33" s="57"/>
      <c r="I33" s="58"/>
      <c r="L33" s="59"/>
    </row>
    <row r="34" customFormat="false" ht="15" hidden="false" customHeight="false" outlineLevel="0" collapsed="false">
      <c r="A34" s="21" t="n">
        <v>21</v>
      </c>
      <c r="B34" s="22" t="n">
        <v>460200643</v>
      </c>
      <c r="C34" s="23" t="s">
        <v>46</v>
      </c>
      <c r="D34" s="23" t="s">
        <v>16</v>
      </c>
      <c r="E34" s="24" t="n">
        <v>35</v>
      </c>
      <c r="F34" s="25"/>
      <c r="G34" s="26" t="n">
        <f aca="false">E34*F34</f>
        <v>0</v>
      </c>
      <c r="I34" s="27" t="s">
        <v>17</v>
      </c>
      <c r="J34" s="1" t="s">
        <v>18</v>
      </c>
      <c r="L34" s="28" t="s">
        <v>47</v>
      </c>
    </row>
    <row r="35" customFormat="false" ht="15" hidden="false" customHeight="false" outlineLevel="0" collapsed="false">
      <c r="A35" s="21" t="n">
        <v>22</v>
      </c>
      <c r="B35" s="22" t="n">
        <v>460420022</v>
      </c>
      <c r="C35" s="23" t="s">
        <v>48</v>
      </c>
      <c r="D35" s="23" t="s">
        <v>16</v>
      </c>
      <c r="E35" s="24" t="n">
        <v>35</v>
      </c>
      <c r="F35" s="25"/>
      <c r="G35" s="26" t="n">
        <f aca="false">E35*F35</f>
        <v>0</v>
      </c>
      <c r="I35" s="27" t="s">
        <v>17</v>
      </c>
      <c r="L35" s="28" t="s">
        <v>47</v>
      </c>
    </row>
    <row r="36" customFormat="false" ht="15" hidden="false" customHeight="false" outlineLevel="0" collapsed="false">
      <c r="A36" s="21" t="n">
        <v>23</v>
      </c>
      <c r="B36" s="22" t="n">
        <v>460490012</v>
      </c>
      <c r="C36" s="23" t="s">
        <v>49</v>
      </c>
      <c r="D36" s="23" t="s">
        <v>16</v>
      </c>
      <c r="E36" s="24" t="n">
        <v>35</v>
      </c>
      <c r="F36" s="25"/>
      <c r="G36" s="26" t="n">
        <f aca="false">E36*F36</f>
        <v>0</v>
      </c>
      <c r="I36" s="27" t="s">
        <v>17</v>
      </c>
      <c r="L36" s="28" t="s">
        <v>47</v>
      </c>
    </row>
    <row r="37" customFormat="false" ht="15" hidden="false" customHeight="false" outlineLevel="0" collapsed="false">
      <c r="A37" s="21" t="n">
        <v>24</v>
      </c>
      <c r="B37" s="22" t="n">
        <v>460560643</v>
      </c>
      <c r="C37" s="23" t="s">
        <v>50</v>
      </c>
      <c r="D37" s="23" t="s">
        <v>16</v>
      </c>
      <c r="E37" s="24" t="n">
        <v>35</v>
      </c>
      <c r="F37" s="25"/>
      <c r="G37" s="26" t="n">
        <f aca="false">E37*F37</f>
        <v>0</v>
      </c>
      <c r="I37" s="27" t="s">
        <v>17</v>
      </c>
      <c r="L37" s="28" t="s">
        <v>47</v>
      </c>
    </row>
    <row r="38" customFormat="false" ht="15" hidden="false" customHeight="false" outlineLevel="0" collapsed="false">
      <c r="A38" s="21" t="n">
        <v>25</v>
      </c>
      <c r="B38" s="22" t="n">
        <v>460600001</v>
      </c>
      <c r="C38" s="23" t="s">
        <v>51</v>
      </c>
      <c r="D38" s="23" t="s">
        <v>31</v>
      </c>
      <c r="E38" s="24" t="n">
        <v>10.6</v>
      </c>
      <c r="F38" s="25"/>
      <c r="G38" s="26" t="n">
        <f aca="false">E38*F38</f>
        <v>0</v>
      </c>
      <c r="I38" s="27" t="s">
        <v>17</v>
      </c>
      <c r="L38" s="28" t="s">
        <v>47</v>
      </c>
    </row>
    <row r="39" customFormat="false" ht="15" hidden="false" customHeight="false" outlineLevel="0" collapsed="false">
      <c r="A39" s="21" t="n">
        <v>26</v>
      </c>
      <c r="B39" s="22" t="n">
        <v>460620013</v>
      </c>
      <c r="C39" s="23" t="s">
        <v>52</v>
      </c>
      <c r="D39" s="23" t="s">
        <v>53</v>
      </c>
      <c r="E39" s="24" t="n">
        <v>53</v>
      </c>
      <c r="F39" s="25"/>
      <c r="G39" s="26" t="n">
        <f aca="false">E39*F39</f>
        <v>0</v>
      </c>
      <c r="I39" s="27" t="s">
        <v>17</v>
      </c>
      <c r="L39" s="28" t="s">
        <v>47</v>
      </c>
    </row>
    <row r="40" customFormat="false" ht="15" hidden="false" customHeight="false" outlineLevel="0" collapsed="false">
      <c r="A40" s="21" t="n">
        <v>27</v>
      </c>
      <c r="B40" s="22" t="n">
        <v>460100002</v>
      </c>
      <c r="C40" s="23" t="s">
        <v>54</v>
      </c>
      <c r="D40" s="23" t="s">
        <v>25</v>
      </c>
      <c r="E40" s="24" t="n">
        <v>3</v>
      </c>
      <c r="F40" s="25"/>
      <c r="G40" s="26" t="n">
        <f aca="false">E40*F40</f>
        <v>0</v>
      </c>
      <c r="I40" s="27" t="s">
        <v>17</v>
      </c>
      <c r="J40" s="1" t="s">
        <v>18</v>
      </c>
      <c r="L40" s="28" t="s">
        <v>47</v>
      </c>
    </row>
    <row r="41" customFormat="false" ht="15" hidden="false" customHeight="false" outlineLevel="0" collapsed="false">
      <c r="A41" s="21" t="n">
        <v>28</v>
      </c>
      <c r="B41" s="22" t="n">
        <v>460050703</v>
      </c>
      <c r="C41" s="23" t="s">
        <v>55</v>
      </c>
      <c r="D41" s="23" t="s">
        <v>31</v>
      </c>
      <c r="E41" s="24" t="n">
        <v>2.91</v>
      </c>
      <c r="F41" s="25"/>
      <c r="G41" s="26" t="n">
        <f aca="false">E41*F41</f>
        <v>0</v>
      </c>
      <c r="I41" s="27" t="s">
        <v>17</v>
      </c>
      <c r="L41" s="28" t="s">
        <v>47</v>
      </c>
    </row>
    <row r="42" customFormat="false" ht="15.75" hidden="false" customHeight="false" outlineLevel="0" collapsed="false">
      <c r="A42" s="38" t="n">
        <v>29</v>
      </c>
      <c r="B42" s="39" t="n">
        <v>460600001</v>
      </c>
      <c r="C42" s="41" t="s">
        <v>51</v>
      </c>
      <c r="D42" s="41" t="s">
        <v>31</v>
      </c>
      <c r="E42" s="42" t="n">
        <v>2.91</v>
      </c>
      <c r="F42" s="43"/>
      <c r="G42" s="44" t="n">
        <f aca="false">E42*F42</f>
        <v>0</v>
      </c>
      <c r="I42" s="29" t="s">
        <v>17</v>
      </c>
      <c r="L42" s="28" t="s">
        <v>47</v>
      </c>
    </row>
    <row r="43" s="50" customFormat="true" ht="14.25" hidden="false" customHeight="false" outlineLevel="0" collapsed="false">
      <c r="A43" s="45"/>
      <c r="B43" s="46"/>
      <c r="C43" s="47" t="s">
        <v>28</v>
      </c>
      <c r="D43" s="47"/>
      <c r="E43" s="48"/>
      <c r="F43" s="48"/>
      <c r="G43" s="49" t="n">
        <f aca="false">SUM(G34:G42)</f>
        <v>0</v>
      </c>
      <c r="I43" s="51"/>
      <c r="L43" s="52" t="s">
        <v>47</v>
      </c>
    </row>
    <row r="44" s="19" customFormat="true" ht="20.1" hidden="false" customHeight="true" outlineLevel="0" collapsed="false">
      <c r="A44" s="53" t="s">
        <v>56</v>
      </c>
      <c r="B44" s="54"/>
      <c r="C44" s="55"/>
      <c r="D44" s="55"/>
      <c r="E44" s="56"/>
      <c r="F44" s="56"/>
      <c r="G44" s="57"/>
      <c r="I44" s="58"/>
      <c r="L44" s="59"/>
    </row>
    <row r="45" customFormat="false" ht="15" hidden="false" customHeight="false" outlineLevel="0" collapsed="false">
      <c r="A45" s="21" t="n">
        <v>30</v>
      </c>
      <c r="B45" s="22" t="n">
        <v>218009001</v>
      </c>
      <c r="C45" s="23" t="s">
        <v>57</v>
      </c>
      <c r="D45" s="23" t="s">
        <v>25</v>
      </c>
      <c r="E45" s="24" t="n">
        <v>3</v>
      </c>
      <c r="F45" s="25"/>
      <c r="G45" s="26" t="n">
        <f aca="false">E45*F45</f>
        <v>0</v>
      </c>
      <c r="I45" s="27" t="s">
        <v>58</v>
      </c>
      <c r="L45" s="28" t="s">
        <v>59</v>
      </c>
    </row>
    <row r="46" customFormat="false" ht="15.75" hidden="false" customHeight="false" outlineLevel="0" collapsed="false">
      <c r="A46" s="38" t="n">
        <v>31</v>
      </c>
      <c r="B46" s="39" t="n">
        <v>218009011</v>
      </c>
      <c r="C46" s="41" t="s">
        <v>60</v>
      </c>
      <c r="D46" s="41" t="s">
        <v>25</v>
      </c>
      <c r="E46" s="42" t="n">
        <v>3</v>
      </c>
      <c r="F46" s="43"/>
      <c r="G46" s="44" t="n">
        <f aca="false">E46*F46</f>
        <v>0</v>
      </c>
      <c r="I46" s="29" t="s">
        <v>58</v>
      </c>
      <c r="L46" s="28" t="s">
        <v>59</v>
      </c>
    </row>
    <row r="47" s="50" customFormat="true" ht="15" hidden="false" customHeight="false" outlineLevel="0" collapsed="false">
      <c r="A47" s="61"/>
      <c r="B47" s="62"/>
      <c r="C47" s="63" t="s">
        <v>28</v>
      </c>
      <c r="D47" s="63"/>
      <c r="E47" s="64"/>
      <c r="F47" s="64"/>
      <c r="G47" s="65" t="n">
        <f aca="false">SUM(G45:G46)</f>
        <v>0</v>
      </c>
      <c r="I47" s="66"/>
      <c r="L47" s="50" t="s">
        <v>59</v>
      </c>
    </row>
    <row r="48" customFormat="false" ht="15" hidden="false" customHeight="false" outlineLevel="0" collapsed="false">
      <c r="B48" s="67"/>
      <c r="E48" s="68"/>
      <c r="F48" s="68"/>
      <c r="G48" s="36"/>
    </row>
    <row r="49" customFormat="false" ht="15" hidden="false" customHeight="false" outlineLevel="0" collapsed="false">
      <c r="A49" s="1" t="s">
        <v>61</v>
      </c>
      <c r="B49" s="67"/>
      <c r="E49" s="68"/>
      <c r="F49" s="68"/>
      <c r="G49" s="36"/>
    </row>
    <row r="50" customFormat="false" ht="15" hidden="false" customHeight="false" outlineLevel="0" collapsed="false">
      <c r="A50" s="1" t="s">
        <v>62</v>
      </c>
      <c r="B50" s="67"/>
      <c r="E50" s="68"/>
      <c r="F50" s="68"/>
      <c r="G50" s="36"/>
    </row>
  </sheetData>
  <printOptions headings="false" gridLines="false" gridLinesSet="true" horizontalCentered="true" verticalCentered="false"/>
  <pageMargins left="0.7" right="0.7" top="0.7875" bottom="0.7875" header="0.511805555555555" footer="0.3"/>
  <pageSetup paperSize="9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8" activeCellId="0" sqref="K28"/>
    </sheetView>
  </sheetViews>
  <sheetFormatPr defaultRowHeight="15"/>
  <cols>
    <col collapsed="false" hidden="false" max="1" min="1" style="1" width="4.70918367346939"/>
    <col collapsed="false" hidden="false" max="2" min="2" style="1" width="10.6989795918367"/>
    <col collapsed="false" hidden="false" max="3" min="3" style="1" width="23.9744897959184"/>
    <col collapsed="false" hidden="false" max="4" min="4" style="68" width="11.6989795918367"/>
    <col collapsed="false" hidden="false" max="5" min="5" style="69" width="14.6938775510204"/>
    <col collapsed="false" hidden="false" max="6" min="6" style="70" width="16.6938775510204"/>
    <col collapsed="false" hidden="true" max="8" min="7" style="1" width="0"/>
    <col collapsed="false" hidden="false" max="257" min="9" style="1" width="9.13265306122449"/>
    <col collapsed="false" hidden="false" max="1025" min="258" style="0" width="9.13265306122449"/>
  </cols>
  <sheetData>
    <row r="1" customFormat="false" ht="15" hidden="false" customHeight="false" outlineLevel="0" collapsed="false">
      <c r="A1" s="71"/>
      <c r="B1" s="3"/>
      <c r="C1" s="3"/>
    </row>
    <row r="2" customFormat="false" ht="15" hidden="false" customHeight="false" outlineLevel="0" collapsed="false">
      <c r="A2" s="3"/>
      <c r="B2" s="3" t="s">
        <v>0</v>
      </c>
      <c r="C2" s="3"/>
      <c r="D2" s="3"/>
      <c r="E2" s="3"/>
      <c r="F2" s="3"/>
      <c r="G2" s="3"/>
      <c r="I2" s="4"/>
    </row>
    <row r="3" customFormat="false" ht="15" hidden="false" customHeight="false" outlineLevel="0" collapsed="false">
      <c r="A3" s="71"/>
      <c r="B3" s="3" t="s">
        <v>1</v>
      </c>
      <c r="C3" s="3"/>
    </row>
    <row r="4" customFormat="false" ht="15.75" hidden="false" customHeight="false" outlineLevel="0" collapsed="false">
      <c r="A4" s="71"/>
      <c r="B4" s="3"/>
      <c r="C4" s="3"/>
    </row>
    <row r="5" s="6" customFormat="true" ht="33.95" hidden="false" customHeight="true" outlineLevel="0" collapsed="false">
      <c r="A5" s="72" t="s">
        <v>63</v>
      </c>
      <c r="B5" s="73"/>
      <c r="C5" s="73"/>
      <c r="D5" s="74"/>
      <c r="E5" s="75"/>
      <c r="F5" s="76"/>
    </row>
    <row r="6" customFormat="false" ht="15.75" hidden="false" customHeight="false" outlineLevel="0" collapsed="false">
      <c r="A6" s="77" t="s">
        <v>3</v>
      </c>
      <c r="B6" s="78"/>
      <c r="C6" s="78"/>
      <c r="D6" s="79" t="s">
        <v>64</v>
      </c>
      <c r="E6" s="80" t="s">
        <v>65</v>
      </c>
      <c r="F6" s="81" t="s">
        <v>66</v>
      </c>
    </row>
    <row r="7" customFormat="false" ht="15" hidden="false" customHeight="false" outlineLevel="0" collapsed="false">
      <c r="A7" s="82" t="n">
        <v>1</v>
      </c>
      <c r="B7" s="83" t="s">
        <v>67</v>
      </c>
      <c r="C7" s="83"/>
      <c r="D7" s="84"/>
      <c r="E7" s="85"/>
      <c r="F7" s="86" t="n">
        <f aca="false">'Soupis položek+'!G16</f>
        <v>0</v>
      </c>
      <c r="H7" s="1" t="n">
        <v>13</v>
      </c>
    </row>
    <row r="8" customFormat="false" ht="15" hidden="false" customHeight="false" outlineLevel="0" collapsed="false">
      <c r="A8" s="82" t="n">
        <v>2</v>
      </c>
      <c r="B8" s="83" t="s">
        <v>68</v>
      </c>
      <c r="C8" s="83"/>
      <c r="D8" s="84" t="n">
        <v>5</v>
      </c>
      <c r="E8" s="85"/>
      <c r="F8" s="86" t="n">
        <f aca="false">D8*E8/100</f>
        <v>0</v>
      </c>
      <c r="H8" s="1" t="n">
        <v>14</v>
      </c>
    </row>
    <row r="9" customFormat="false" ht="15" hidden="false" customHeight="false" outlineLevel="0" collapsed="false">
      <c r="A9" s="82" t="n">
        <v>3</v>
      </c>
      <c r="B9" s="83" t="s">
        <v>69</v>
      </c>
      <c r="C9" s="83"/>
      <c r="D9" s="84" t="n">
        <v>3</v>
      </c>
      <c r="E9" s="85" t="n">
        <f aca="false">SUM(F7:F7)</f>
        <v>0</v>
      </c>
      <c r="F9" s="86" t="n">
        <f aca="false">D9*E9/100</f>
        <v>0</v>
      </c>
      <c r="H9" s="1" t="n">
        <v>15</v>
      </c>
    </row>
    <row r="10" customFormat="false" ht="15" hidden="false" customHeight="false" outlineLevel="0" collapsed="false">
      <c r="A10" s="82" t="n">
        <v>4</v>
      </c>
      <c r="B10" s="83" t="s">
        <v>70</v>
      </c>
      <c r="C10" s="83"/>
      <c r="D10" s="84"/>
      <c r="E10" s="85"/>
      <c r="F10" s="86" t="n">
        <f aca="false">'Soupis položek+'!G22</f>
        <v>0</v>
      </c>
      <c r="H10" s="1" t="n">
        <v>17</v>
      </c>
    </row>
    <row r="11" customFormat="false" ht="15" hidden="false" customHeight="false" outlineLevel="0" collapsed="false">
      <c r="A11" s="82" t="n">
        <v>5</v>
      </c>
      <c r="B11" s="83" t="s">
        <v>71</v>
      </c>
      <c r="C11" s="83"/>
      <c r="D11" s="84"/>
      <c r="E11" s="85"/>
      <c r="F11" s="86" t="n">
        <f aca="false">'Soupis položek+'!G32</f>
        <v>0</v>
      </c>
      <c r="G11" s="70" t="n">
        <f aca="false">SUM(F7:F9)</f>
        <v>0</v>
      </c>
      <c r="H11" s="1" t="n">
        <v>18</v>
      </c>
    </row>
    <row r="12" customFormat="false" ht="15.75" hidden="false" customHeight="false" outlineLevel="0" collapsed="false">
      <c r="A12" s="82" t="n">
        <v>6</v>
      </c>
      <c r="B12" s="83" t="s">
        <v>72</v>
      </c>
      <c r="C12" s="83"/>
      <c r="D12" s="84"/>
      <c r="E12" s="85"/>
      <c r="F12" s="86" t="n">
        <f aca="false">'Soupis položek+'!G43</f>
        <v>0</v>
      </c>
      <c r="G12" s="70" t="n">
        <f aca="false">SUM(F10:F10)</f>
        <v>0</v>
      </c>
      <c r="H12" s="1" t="n">
        <v>21</v>
      </c>
    </row>
    <row r="13" customFormat="false" ht="15" hidden="false" customHeight="false" outlineLevel="0" collapsed="false">
      <c r="A13" s="87" t="n">
        <v>7</v>
      </c>
      <c r="B13" s="88" t="s">
        <v>73</v>
      </c>
      <c r="C13" s="88"/>
      <c r="D13" s="89"/>
      <c r="E13" s="90"/>
      <c r="F13" s="91" t="n">
        <f aca="false">SUM(F7:F12)</f>
        <v>0</v>
      </c>
      <c r="G13" s="70" t="n">
        <f aca="false">SUM(F13:F13)</f>
        <v>0</v>
      </c>
      <c r="H13" s="1" t="n">
        <v>26</v>
      </c>
    </row>
    <row r="14" customFormat="false" ht="15" hidden="false" customHeight="false" outlineLevel="0" collapsed="false">
      <c r="A14" s="82" t="n">
        <v>8</v>
      </c>
      <c r="B14" s="83" t="s">
        <v>74</v>
      </c>
      <c r="C14" s="83"/>
      <c r="D14" s="84"/>
      <c r="E14" s="85"/>
      <c r="F14" s="86" t="n">
        <f aca="false">'Soupis položek+'!G47</f>
        <v>0</v>
      </c>
      <c r="G14" s="70" t="n">
        <f aca="false">SUM(F14:F14)</f>
        <v>0</v>
      </c>
      <c r="H14" s="1" t="n">
        <v>27</v>
      </c>
    </row>
    <row r="15" customFormat="false" ht="15" hidden="false" customHeight="false" outlineLevel="0" collapsed="false">
      <c r="A15" s="82" t="n">
        <v>9</v>
      </c>
      <c r="B15" s="83" t="s">
        <v>75</v>
      </c>
      <c r="C15" s="83"/>
      <c r="D15" s="84"/>
      <c r="E15" s="85"/>
      <c r="F15" s="86"/>
      <c r="G15" s="70" t="n">
        <f aca="false">SUM(F15:F15)</f>
        <v>0</v>
      </c>
      <c r="H15" s="1" t="n">
        <v>36</v>
      </c>
    </row>
    <row r="16" customFormat="false" ht="15" hidden="false" customHeight="false" outlineLevel="0" collapsed="false">
      <c r="A16" s="82" t="n">
        <v>10</v>
      </c>
      <c r="B16" s="83" t="s">
        <v>76</v>
      </c>
      <c r="C16" s="83"/>
      <c r="D16" s="84"/>
      <c r="E16" s="85"/>
      <c r="F16" s="86"/>
      <c r="G16" s="70" t="n">
        <f aca="false">SUM(F16:F16)</f>
        <v>0</v>
      </c>
      <c r="H16" s="1" t="n">
        <v>36</v>
      </c>
    </row>
    <row r="17" customFormat="false" ht="15" hidden="false" customHeight="false" outlineLevel="0" collapsed="false">
      <c r="A17" s="82" t="n">
        <v>11</v>
      </c>
      <c r="B17" s="83" t="s">
        <v>77</v>
      </c>
      <c r="C17" s="83"/>
      <c r="D17" s="84"/>
      <c r="E17" s="85"/>
      <c r="F17" s="86"/>
      <c r="G17" s="70" t="n">
        <f aca="false">SUM(F17:F17)</f>
        <v>0</v>
      </c>
      <c r="H17" s="1" t="n">
        <v>37</v>
      </c>
    </row>
    <row r="18" customFormat="false" ht="15.75" hidden="false" customHeight="false" outlineLevel="0" collapsed="false">
      <c r="A18" s="82" t="n">
        <v>12</v>
      </c>
      <c r="B18" s="83" t="s">
        <v>78</v>
      </c>
      <c r="C18" s="83"/>
      <c r="D18" s="84"/>
      <c r="E18" s="85"/>
      <c r="F18" s="86"/>
      <c r="G18" s="70" t="n">
        <f aca="false">SUM(F18:F18)</f>
        <v>0</v>
      </c>
      <c r="H18" s="1" t="n">
        <v>39</v>
      </c>
    </row>
    <row r="19" customFormat="false" ht="16.5" hidden="false" customHeight="false" outlineLevel="0" collapsed="false">
      <c r="A19" s="92" t="n">
        <v>13</v>
      </c>
      <c r="B19" s="93" t="s">
        <v>79</v>
      </c>
      <c r="C19" s="93"/>
      <c r="D19" s="94"/>
      <c r="E19" s="95"/>
      <c r="F19" s="96" t="n">
        <f aca="false">SUM(G13:G18)</f>
        <v>0</v>
      </c>
      <c r="H19" s="1" t="n">
        <v>44</v>
      </c>
    </row>
    <row r="22" customFormat="false" ht="15" hidden="false" customHeight="false" outlineLevel="0" collapsed="false">
      <c r="A22" s="1" t="s">
        <v>61</v>
      </c>
    </row>
    <row r="23" customFormat="false" ht="15" hidden="false" customHeight="false" outlineLevel="0" collapsed="false">
      <c r="A23" s="1" t="s">
        <v>62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LibreOffice/5.1.6.2$Windows_X86_64 LibreOffice_project/07ac168c60a517dba0f0d7bc7540f5afa45f0909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2014-09-24T21:42:32Z</dcterms:created>
  <dc:creator>xx</dc:creator>
  <dc:description/>
  <dc:language>cs-CZ</dc:language>
  <cp:lastModifiedBy>Jan Weber</cp:lastModifiedBy>
  <cp:lastPrinted>2014-09-24T22:01:28Z</cp:lastPrinted>
  <dcterms:modified xsi:type="dcterms:W3CDTF">2018-04-09T10:55:39Z</dcterms:modified>
  <cp:revision>0</cp:revision>
  <dc:subject/>
  <dc:title/>
</cp:coreProperties>
</file>